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На сайт Горячее питание.рф\"/>
    </mc:Choice>
  </mc:AlternateContent>
  <bookViews>
    <workbookView xWindow="0" yWindow="0" windowWidth="20496" windowHeight="763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76" i="1" l="1"/>
  <c r="H176" i="1"/>
  <c r="I176" i="1"/>
  <c r="J176" i="1"/>
  <c r="G119" i="1"/>
  <c r="H119" i="1"/>
  <c r="I119" i="1"/>
  <c r="J119" i="1"/>
  <c r="F119" i="1"/>
  <c r="G81" i="1"/>
  <c r="H81" i="1"/>
  <c r="I81" i="1"/>
  <c r="J81" i="1"/>
  <c r="A185" i="1" l="1"/>
  <c r="B185" i="1"/>
  <c r="F194" i="1"/>
  <c r="G194" i="1"/>
  <c r="H194" i="1"/>
  <c r="I194" i="1"/>
  <c r="J194" i="1"/>
  <c r="L194" i="1"/>
  <c r="A195" i="1"/>
  <c r="B19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F13" i="1"/>
  <c r="F24" i="1" s="1"/>
  <c r="L24" i="1" l="1"/>
  <c r="L196" i="1" s="1"/>
  <c r="I24" i="1"/>
  <c r="I196" i="1" s="1"/>
  <c r="G196" i="1"/>
  <c r="G24" i="1"/>
  <c r="H196" i="1"/>
  <c r="F196" i="1"/>
  <c r="J196" i="1"/>
</calcChain>
</file>

<file path=xl/sharedStrings.xml><?xml version="1.0" encoding="utf-8"?>
<sst xmlns="http://schemas.openxmlformats.org/spreadsheetml/2006/main" count="278" uniqueCount="85">
  <si>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</si>
  <si>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</si>
  <si>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</si>
  <si>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</si>
  <si>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</si>
  <si>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</si>
  <si>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</si>
  <si>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</si>
  <si>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</si>
  <si>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</si>
  <si>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</si>
  <si>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</si>
  <si>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</si>
  <si>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</si>
  <si>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</si>
  <si>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</si>
  <si>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</si>
  <si>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</si>
  <si>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</si>
  <si>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</si>
  <si>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</si>
  <si>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</si>
  <si>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</si>
  <si>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</si>
  <si>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</si>
  <si>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</si>
  <si>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</si>
  <si>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</si>
  <si>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</si>
  <si>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</si>
  <si>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</si>
  <si>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</si>
  <si>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</si>
  <si>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</si>
  <si>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</si>
  <si>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</si>
  <si>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</si>
  <si>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</si>
  <si>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</si>
  <si>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</si>
  <si>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молочная манная жидкая с сахаром и маслом</t>
  </si>
  <si>
    <t>181/2017м</t>
  </si>
  <si>
    <t>чай с сахаром</t>
  </si>
  <si>
    <t>54-2гн/2022н</t>
  </si>
  <si>
    <t>хлеб пшеничный</t>
  </si>
  <si>
    <t>701/2010</t>
  </si>
  <si>
    <t>фрукт свежий</t>
  </si>
  <si>
    <t>338/2017м</t>
  </si>
  <si>
    <t>картофель пюре с мас.слив. Рыба тушенная в томате с овощами</t>
  </si>
  <si>
    <t>консерва закусочная (икра кабачковая)</t>
  </si>
  <si>
    <t>229/128/2017м</t>
  </si>
  <si>
    <t>101/2004л</t>
  </si>
  <si>
    <t>154-2гн/2022н</t>
  </si>
  <si>
    <t>701/2010м</t>
  </si>
  <si>
    <t>сладкое</t>
  </si>
  <si>
    <t>п.т</t>
  </si>
  <si>
    <t>295/332/203/2017м</t>
  </si>
  <si>
    <t>70/71/2017м</t>
  </si>
  <si>
    <t>компот из сухофруктов</t>
  </si>
  <si>
    <t>203/2017м</t>
  </si>
  <si>
    <t>рагу из птицы</t>
  </si>
  <si>
    <t>289/2017м</t>
  </si>
  <si>
    <t>свекла отварная с растительным маслом</t>
  </si>
  <si>
    <t>52/2017м</t>
  </si>
  <si>
    <t>вафли</t>
  </si>
  <si>
    <t>плов из птицы</t>
  </si>
  <si>
    <t>291/2017м</t>
  </si>
  <si>
    <t>капуста квашеная с растительным маслом</t>
  </si>
  <si>
    <t>47/2017м</t>
  </si>
  <si>
    <t>54-3гн/2022н</t>
  </si>
  <si>
    <t>чай с сахаром с лимоном</t>
  </si>
  <si>
    <t>печенье</t>
  </si>
  <si>
    <t>271/331/171/2017м</t>
  </si>
  <si>
    <t>каша молочная жидкая из хлопьев овсяных с сахаром и маслом</t>
  </si>
  <si>
    <t>182/2017</t>
  </si>
  <si>
    <t>сыр порциями</t>
  </si>
  <si>
    <t>15/2017м</t>
  </si>
  <si>
    <t>фрукт свежий (яблоко)</t>
  </si>
  <si>
    <t>МБОУ "Барило-Крепинская СОШ"</t>
  </si>
  <si>
    <t>Астапенко С.А.</t>
  </si>
  <si>
    <t>Картофель отварной с маслом. Рыба тушенная в томате с овощами</t>
  </si>
  <si>
    <t>229/125/2017м</t>
  </si>
  <si>
    <t>Котлеты домашние с соусом. Каша рассыпчатая гречневая с маслом</t>
  </si>
  <si>
    <t>капуста квашеная с растит. маслом/салат из белокачанной капусты</t>
  </si>
  <si>
    <t>биточки, котлеты куриные с соусом сметанным с луком, макароны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</si>
</sst>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8" sqref="E18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5" t="s">
        <v>78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7.399999999999999" x14ac:dyDescent="0.25">
      <c r="A2" s="35" t="s">
        <v>6</v>
      </c>
      <c r="C2" s="2"/>
      <c r="G2" s="2" t="s">
        <v>18</v>
      </c>
      <c r="H2" s="57" t="s">
        <v>79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5.55</v>
      </c>
      <c r="H6" s="40">
        <v>6.74</v>
      </c>
      <c r="I6" s="40">
        <v>38.5</v>
      </c>
      <c r="J6" s="40">
        <v>236.86</v>
      </c>
      <c r="K6" s="41" t="s">
        <v>41</v>
      </c>
      <c r="L6" s="40">
        <v>25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26.4" x14ac:dyDescent="0.3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0.2</v>
      </c>
      <c r="H8" s="43">
        <v>0</v>
      </c>
      <c r="I8" s="43">
        <v>10.38</v>
      </c>
      <c r="J8" s="43">
        <v>42.32</v>
      </c>
      <c r="K8" s="44" t="s">
        <v>43</v>
      </c>
      <c r="L8" s="43">
        <v>10</v>
      </c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3.16</v>
      </c>
      <c r="H9" s="43">
        <v>0.4</v>
      </c>
      <c r="I9" s="43">
        <v>19.32</v>
      </c>
      <c r="J9" s="43">
        <v>93.52</v>
      </c>
      <c r="K9" s="44" t="s">
        <v>45</v>
      </c>
      <c r="L9" s="43">
        <v>5</v>
      </c>
    </row>
    <row r="10" spans="1:12" ht="14.4" x14ac:dyDescent="0.3">
      <c r="A10" s="23"/>
      <c r="B10" s="15"/>
      <c r="C10" s="11"/>
      <c r="D10" s="7" t="s">
        <v>24</v>
      </c>
      <c r="E10" s="42" t="s">
        <v>46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 t="s">
        <v>47</v>
      </c>
      <c r="L10" s="43">
        <v>30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9.31</v>
      </c>
      <c r="H13" s="19">
        <f t="shared" si="0"/>
        <v>7.5400000000000009</v>
      </c>
      <c r="I13" s="19">
        <f t="shared" si="0"/>
        <v>78</v>
      </c>
      <c r="J13" s="19">
        <f t="shared" si="0"/>
        <v>419.7</v>
      </c>
      <c r="K13" s="25"/>
      <c r="L13" s="19">
        <f t="shared" ref="L13" si="1">SUM(L6:L12)</f>
        <v>70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SUM(F13+F23)</f>
        <v>540</v>
      </c>
      <c r="G24" s="32">
        <f t="shared" ref="G24:L24" si="4">SUM(G13+G23)</f>
        <v>9.31</v>
      </c>
      <c r="H24" s="32">
        <f t="shared" si="4"/>
        <v>7.5400000000000009</v>
      </c>
      <c r="I24" s="32">
        <f t="shared" si="4"/>
        <v>78</v>
      </c>
      <c r="J24" s="32">
        <f t="shared" si="4"/>
        <v>419.7</v>
      </c>
      <c r="K24" s="32"/>
      <c r="L24" s="32">
        <f t="shared" si="4"/>
        <v>70</v>
      </c>
    </row>
    <row r="25" spans="1:12" ht="26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200</v>
      </c>
      <c r="G25" s="40">
        <v>18.52</v>
      </c>
      <c r="H25" s="40">
        <v>12.86</v>
      </c>
      <c r="I25" s="40">
        <v>21.48</v>
      </c>
      <c r="J25" s="40">
        <v>267.68</v>
      </c>
      <c r="K25" s="41" t="s">
        <v>50</v>
      </c>
      <c r="L25" s="40">
        <v>44.3</v>
      </c>
    </row>
    <row r="26" spans="1:12" ht="14.4" x14ac:dyDescent="0.3">
      <c r="A26" s="14"/>
      <c r="B26" s="15"/>
      <c r="C26" s="11"/>
      <c r="D26" s="6"/>
      <c r="E26" s="42" t="s">
        <v>49</v>
      </c>
      <c r="F26" s="43">
        <v>60</v>
      </c>
      <c r="G26" s="43">
        <v>1.63</v>
      </c>
      <c r="H26" s="43">
        <v>2.82</v>
      </c>
      <c r="I26" s="43">
        <v>8.7200000000000006</v>
      </c>
      <c r="J26" s="43">
        <v>67</v>
      </c>
      <c r="K26" s="44" t="s">
        <v>51</v>
      </c>
      <c r="L26" s="43">
        <v>9.6999999999999993</v>
      </c>
    </row>
    <row r="27" spans="1:12" ht="26.4" x14ac:dyDescent="0.3">
      <c r="A27" s="14"/>
      <c r="B27" s="15"/>
      <c r="C27" s="11"/>
      <c r="D27" s="7" t="s">
        <v>22</v>
      </c>
      <c r="E27" s="42" t="s">
        <v>42</v>
      </c>
      <c r="F27" s="43">
        <v>200</v>
      </c>
      <c r="G27" s="43">
        <v>0.2</v>
      </c>
      <c r="H27" s="43">
        <v>0</v>
      </c>
      <c r="I27" s="43">
        <v>10.38</v>
      </c>
      <c r="J27" s="43">
        <v>42.32</v>
      </c>
      <c r="K27" s="44" t="s">
        <v>52</v>
      </c>
      <c r="L27" s="43">
        <v>10</v>
      </c>
    </row>
    <row r="28" spans="1:12" ht="14.4" x14ac:dyDescent="0.3">
      <c r="A28" s="14"/>
      <c r="B28" s="15"/>
      <c r="C28" s="11"/>
      <c r="D28" s="7" t="s">
        <v>23</v>
      </c>
      <c r="E28" s="42" t="s">
        <v>44</v>
      </c>
      <c r="F28" s="43">
        <v>50</v>
      </c>
      <c r="G28" s="43">
        <v>3.95</v>
      </c>
      <c r="H28" s="43">
        <v>0.5</v>
      </c>
      <c r="I28" s="43">
        <v>24.15</v>
      </c>
      <c r="J28" s="43">
        <v>116.9</v>
      </c>
      <c r="K28" s="44" t="s">
        <v>53</v>
      </c>
      <c r="L28" s="43">
        <v>6</v>
      </c>
    </row>
    <row r="29" spans="1:12" ht="14.4" x14ac:dyDescent="0.3">
      <c r="A29" s="14"/>
      <c r="B29" s="15"/>
      <c r="C29" s="11"/>
      <c r="D29" s="7" t="s">
        <v>54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5">SUM(G25:G31)</f>
        <v>24.299999999999997</v>
      </c>
      <c r="H32" s="19">
        <f t="shared" ref="H32" si="6">SUM(H25:H31)</f>
        <v>16.18</v>
      </c>
      <c r="I32" s="19">
        <f t="shared" ref="I32" si="7">SUM(I25:I31)</f>
        <v>64.73</v>
      </c>
      <c r="J32" s="19">
        <f t="shared" ref="J32:L32" si="8">SUM(J25:J31)</f>
        <v>493.9</v>
      </c>
      <c r="K32" s="25"/>
      <c r="L32" s="19">
        <f t="shared" si="8"/>
        <v>70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SUM(F32+F42)</f>
        <v>510</v>
      </c>
      <c r="G43" s="32">
        <f t="shared" ref="G43:L43" si="13">SUM(G32+G42)</f>
        <v>24.299999999999997</v>
      </c>
      <c r="H43" s="32">
        <f t="shared" si="13"/>
        <v>16.18</v>
      </c>
      <c r="I43" s="32">
        <f t="shared" si="13"/>
        <v>64.73</v>
      </c>
      <c r="J43" s="32">
        <f t="shared" si="13"/>
        <v>493.9</v>
      </c>
      <c r="K43" s="32"/>
      <c r="L43" s="32">
        <f t="shared" si="13"/>
        <v>70</v>
      </c>
    </row>
    <row r="44" spans="1:12" ht="26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84</v>
      </c>
      <c r="F44" s="40">
        <v>250</v>
      </c>
      <c r="G44" s="40">
        <v>13.41</v>
      </c>
      <c r="H44" s="40">
        <v>15.11</v>
      </c>
      <c r="I44" s="40">
        <v>37.64</v>
      </c>
      <c r="J44" s="40">
        <v>339.93</v>
      </c>
      <c r="K44" s="41" t="s">
        <v>56</v>
      </c>
      <c r="L44" s="40">
        <v>38</v>
      </c>
    </row>
    <row r="45" spans="1:12" ht="26.4" x14ac:dyDescent="0.3">
      <c r="A45" s="23"/>
      <c r="B45" s="15"/>
      <c r="C45" s="11"/>
      <c r="D45" s="6"/>
      <c r="E45" s="42" t="s">
        <v>83</v>
      </c>
      <c r="F45" s="43">
        <v>60</v>
      </c>
      <c r="G45" s="43">
        <v>0.48</v>
      </c>
      <c r="H45" s="43">
        <v>0.12</v>
      </c>
      <c r="I45" s="43">
        <v>1.5</v>
      </c>
      <c r="J45" s="43">
        <v>9</v>
      </c>
      <c r="K45" s="44" t="s">
        <v>57</v>
      </c>
      <c r="L45" s="43">
        <v>20</v>
      </c>
    </row>
    <row r="46" spans="1:12" ht="14.4" x14ac:dyDescent="0.3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0.66</v>
      </c>
      <c r="H46" s="43">
        <v>0.09</v>
      </c>
      <c r="I46" s="43">
        <v>19.8</v>
      </c>
      <c r="J46" s="43">
        <v>81</v>
      </c>
      <c r="K46" s="43" t="s">
        <v>59</v>
      </c>
      <c r="L46" s="43">
        <v>8</v>
      </c>
    </row>
    <row r="47" spans="1:12" ht="14.4" x14ac:dyDescent="0.3">
      <c r="A47" s="23"/>
      <c r="B47" s="15"/>
      <c r="C47" s="11"/>
      <c r="D47" s="7" t="s">
        <v>23</v>
      </c>
      <c r="E47" s="42" t="s">
        <v>44</v>
      </c>
      <c r="F47" s="43">
        <v>30</v>
      </c>
      <c r="G47" s="43">
        <v>2.37</v>
      </c>
      <c r="H47" s="43">
        <v>0.3</v>
      </c>
      <c r="I47" s="43">
        <v>14.49</v>
      </c>
      <c r="J47" s="43">
        <v>70.14</v>
      </c>
      <c r="K47" s="44" t="s">
        <v>53</v>
      </c>
      <c r="L47" s="43">
        <v>4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4">SUM(G44:G50)</f>
        <v>16.920000000000002</v>
      </c>
      <c r="H51" s="19">
        <f t="shared" ref="H51" si="15">SUM(H44:H50)</f>
        <v>15.62</v>
      </c>
      <c r="I51" s="19">
        <f t="shared" ref="I51" si="16">SUM(I44:I50)</f>
        <v>73.429999999999993</v>
      </c>
      <c r="J51" s="19">
        <f t="shared" ref="J51:L51" si="17">SUM(J44:J50)</f>
        <v>500.07</v>
      </c>
      <c r="K51" s="25"/>
      <c r="L51" s="19">
        <f t="shared" si="17"/>
        <v>70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SUM(F51+F61)</f>
        <v>540</v>
      </c>
      <c r="G62" s="32">
        <f t="shared" ref="G62:L62" si="22">SUM(G51+G61)</f>
        <v>16.920000000000002</v>
      </c>
      <c r="H62" s="32">
        <f t="shared" si="22"/>
        <v>15.62</v>
      </c>
      <c r="I62" s="32">
        <f t="shared" si="22"/>
        <v>73.429999999999993</v>
      </c>
      <c r="J62" s="32">
        <f t="shared" si="22"/>
        <v>500.07</v>
      </c>
      <c r="K62" s="32"/>
      <c r="L62" s="32">
        <f t="shared" si="22"/>
        <v>70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200</v>
      </c>
      <c r="G63" s="40">
        <v>12.41</v>
      </c>
      <c r="H63" s="40">
        <v>13.41</v>
      </c>
      <c r="I63" s="40">
        <v>17.62</v>
      </c>
      <c r="J63" s="40">
        <v>264.77</v>
      </c>
      <c r="K63" s="41" t="s">
        <v>61</v>
      </c>
      <c r="L63" s="40">
        <v>33</v>
      </c>
    </row>
    <row r="64" spans="1:12" ht="14.4" x14ac:dyDescent="0.3">
      <c r="A64" s="23"/>
      <c r="B64" s="15"/>
      <c r="C64" s="11"/>
      <c r="D64" s="6"/>
      <c r="E64" s="42" t="s">
        <v>62</v>
      </c>
      <c r="F64" s="43">
        <v>60</v>
      </c>
      <c r="G64" s="43">
        <v>0.84</v>
      </c>
      <c r="H64" s="43">
        <v>3.6</v>
      </c>
      <c r="I64" s="43">
        <v>4.96</v>
      </c>
      <c r="J64" s="43">
        <v>55.68</v>
      </c>
      <c r="K64" s="44" t="s">
        <v>63</v>
      </c>
      <c r="L64" s="43">
        <v>12</v>
      </c>
    </row>
    <row r="65" spans="1:12" ht="26.4" x14ac:dyDescent="0.3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0.2</v>
      </c>
      <c r="H65" s="43">
        <v>0</v>
      </c>
      <c r="I65" s="43">
        <v>10.38</v>
      </c>
      <c r="J65" s="43">
        <v>42.32</v>
      </c>
      <c r="K65" s="44" t="s">
        <v>52</v>
      </c>
      <c r="L65" s="43">
        <v>10</v>
      </c>
    </row>
    <row r="66" spans="1:12" ht="14.4" x14ac:dyDescent="0.3">
      <c r="A66" s="23"/>
      <c r="B66" s="15"/>
      <c r="C66" s="11"/>
      <c r="D66" s="7" t="s">
        <v>23</v>
      </c>
      <c r="E66" s="42" t="s">
        <v>44</v>
      </c>
      <c r="F66" s="43">
        <v>40</v>
      </c>
      <c r="G66" s="43">
        <v>3.16</v>
      </c>
      <c r="H66" s="43">
        <v>0.4</v>
      </c>
      <c r="I66" s="43">
        <v>19.32</v>
      </c>
      <c r="J66" s="43">
        <v>93.52</v>
      </c>
      <c r="K66" s="44" t="s">
        <v>45</v>
      </c>
      <c r="L66" s="43">
        <v>5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 t="s">
        <v>54</v>
      </c>
      <c r="E68" s="42" t="s">
        <v>71</v>
      </c>
      <c r="F68" s="43">
        <v>20</v>
      </c>
      <c r="G68" s="43">
        <v>0.33</v>
      </c>
      <c r="H68" s="43">
        <v>1.47</v>
      </c>
      <c r="I68" s="43">
        <v>23.2</v>
      </c>
      <c r="J68" s="43">
        <v>106.2</v>
      </c>
      <c r="K68" s="44" t="s">
        <v>55</v>
      </c>
      <c r="L68" s="43">
        <v>10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23">SUM(G63:G69)</f>
        <v>16.939999999999998</v>
      </c>
      <c r="H70" s="19">
        <f t="shared" ref="H70" si="24">SUM(H63:H69)</f>
        <v>18.88</v>
      </c>
      <c r="I70" s="19">
        <f t="shared" ref="I70" si="25">SUM(I63:I69)</f>
        <v>75.48</v>
      </c>
      <c r="J70" s="19">
        <f t="shared" ref="J70:L70" si="26">SUM(J63:J69)</f>
        <v>562.49</v>
      </c>
      <c r="K70" s="25"/>
      <c r="L70" s="19">
        <f t="shared" si="26"/>
        <v>70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27">SUM(G71:G79)</f>
        <v>0</v>
      </c>
      <c r="H80" s="19">
        <f t="shared" ref="H80" si="28">SUM(H71:H79)</f>
        <v>0</v>
      </c>
      <c r="I80" s="19">
        <f t="shared" ref="I80" si="29">SUM(I71:I79)</f>
        <v>0</v>
      </c>
      <c r="J80" s="19">
        <f t="shared" ref="J80:L80" si="30">SUM(J71:J79)</f>
        <v>0</v>
      </c>
      <c r="K80" s="25"/>
      <c r="L80" s="19">
        <f t="shared" si="30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SUM(F70+F80)</f>
        <v>520</v>
      </c>
      <c r="G81" s="32">
        <f t="shared" ref="G81:L81" si="31">SUM(G70+G80)</f>
        <v>16.939999999999998</v>
      </c>
      <c r="H81" s="32">
        <f t="shared" si="31"/>
        <v>18.88</v>
      </c>
      <c r="I81" s="32">
        <f t="shared" si="31"/>
        <v>75.48</v>
      </c>
      <c r="J81" s="32">
        <f t="shared" si="31"/>
        <v>562.49</v>
      </c>
      <c r="K81" s="32"/>
      <c r="L81" s="32">
        <f t="shared" si="31"/>
        <v>70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180</v>
      </c>
      <c r="G82" s="40">
        <v>15.2</v>
      </c>
      <c r="H82" s="40">
        <v>8.8699999999999992</v>
      </c>
      <c r="I82" s="40">
        <v>30.68</v>
      </c>
      <c r="J82" s="40">
        <v>272.29000000000002</v>
      </c>
      <c r="K82" s="41" t="s">
        <v>66</v>
      </c>
      <c r="L82" s="40">
        <v>24</v>
      </c>
    </row>
    <row r="83" spans="1:12" ht="14.4" x14ac:dyDescent="0.3">
      <c r="A83" s="23"/>
      <c r="B83" s="15"/>
      <c r="C83" s="11"/>
      <c r="D83" s="6"/>
      <c r="E83" s="42" t="s">
        <v>67</v>
      </c>
      <c r="F83" s="43">
        <v>60</v>
      </c>
      <c r="G83" s="43">
        <v>1.02</v>
      </c>
      <c r="H83" s="43">
        <v>3</v>
      </c>
      <c r="I83" s="43">
        <v>5.07</v>
      </c>
      <c r="J83" s="43">
        <v>51.42</v>
      </c>
      <c r="K83" s="44" t="s">
        <v>68</v>
      </c>
      <c r="L83" s="43">
        <v>20</v>
      </c>
    </row>
    <row r="84" spans="1:12" ht="26.4" x14ac:dyDescent="0.3">
      <c r="A84" s="23"/>
      <c r="B84" s="15"/>
      <c r="C84" s="11"/>
      <c r="D84" s="7" t="s">
        <v>22</v>
      </c>
      <c r="E84" s="42" t="s">
        <v>70</v>
      </c>
      <c r="F84" s="43">
        <v>200</v>
      </c>
      <c r="G84" s="43">
        <v>0.3</v>
      </c>
      <c r="H84" s="43">
        <v>0</v>
      </c>
      <c r="I84" s="43">
        <v>10.58</v>
      </c>
      <c r="J84" s="43">
        <v>43.52</v>
      </c>
      <c r="K84" s="44" t="s">
        <v>69</v>
      </c>
      <c r="L84" s="43">
        <v>14</v>
      </c>
    </row>
    <row r="85" spans="1:12" ht="14.4" x14ac:dyDescent="0.3">
      <c r="A85" s="23"/>
      <c r="B85" s="15"/>
      <c r="C85" s="11"/>
      <c r="D85" s="7" t="s">
        <v>23</v>
      </c>
      <c r="E85" s="42" t="s">
        <v>44</v>
      </c>
      <c r="F85" s="43">
        <v>40</v>
      </c>
      <c r="G85" s="43">
        <v>3.16</v>
      </c>
      <c r="H85" s="43">
        <v>0.4</v>
      </c>
      <c r="I85" s="43">
        <v>19.32</v>
      </c>
      <c r="J85" s="43">
        <v>93.52</v>
      </c>
      <c r="K85" s="44" t="s">
        <v>45</v>
      </c>
      <c r="L85" s="43">
        <v>5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54</v>
      </c>
      <c r="E87" s="42" t="s">
        <v>71</v>
      </c>
      <c r="F87" s="43">
        <v>20</v>
      </c>
      <c r="G87" s="43">
        <v>1.4</v>
      </c>
      <c r="H87" s="43">
        <v>3.7</v>
      </c>
      <c r="I87" s="43">
        <v>13.9</v>
      </c>
      <c r="J87" s="43">
        <v>93</v>
      </c>
      <c r="K87" s="44" t="s">
        <v>55</v>
      </c>
      <c r="L87" s="43">
        <v>7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2">SUM(G82:G88)</f>
        <v>21.08</v>
      </c>
      <c r="H89" s="19">
        <f t="shared" ref="H89" si="33">SUM(H82:H88)</f>
        <v>15.969999999999999</v>
      </c>
      <c r="I89" s="19">
        <f t="shared" ref="I89" si="34">SUM(I82:I88)</f>
        <v>79.550000000000011</v>
      </c>
      <c r="J89" s="19">
        <f t="shared" ref="J89:L89" si="35">SUM(J82:J88)</f>
        <v>553.75</v>
      </c>
      <c r="K89" s="25"/>
      <c r="L89" s="19">
        <f t="shared" si="35"/>
        <v>70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36">SUM(G90:G98)</f>
        <v>0</v>
      </c>
      <c r="H99" s="19">
        <f t="shared" ref="H99" si="37">SUM(H90:H98)</f>
        <v>0</v>
      </c>
      <c r="I99" s="19">
        <f t="shared" ref="I99" si="38">SUM(I90:I98)</f>
        <v>0</v>
      </c>
      <c r="J99" s="19">
        <f t="shared" ref="J99:L99" si="39">SUM(J90:J98)</f>
        <v>0</v>
      </c>
      <c r="K99" s="25"/>
      <c r="L99" s="19">
        <f t="shared" si="3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SUM(F89+F99)</f>
        <v>500</v>
      </c>
      <c r="G100" s="32">
        <f t="shared" ref="G100:L100" si="40">SUM(G89+G99)</f>
        <v>21.08</v>
      </c>
      <c r="H100" s="32">
        <f t="shared" si="40"/>
        <v>15.969999999999999</v>
      </c>
      <c r="I100" s="32">
        <f t="shared" si="40"/>
        <v>79.550000000000011</v>
      </c>
      <c r="J100" s="32">
        <f t="shared" si="40"/>
        <v>553.75</v>
      </c>
      <c r="K100" s="32"/>
      <c r="L100" s="32">
        <f t="shared" si="40"/>
        <v>70</v>
      </c>
    </row>
    <row r="101" spans="1:12" ht="26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200</v>
      </c>
      <c r="G101" s="40">
        <v>7.1</v>
      </c>
      <c r="H101" s="40">
        <v>11.66</v>
      </c>
      <c r="I101" s="40">
        <v>40.25</v>
      </c>
      <c r="J101" s="40">
        <v>295.45</v>
      </c>
      <c r="K101" s="41" t="s">
        <v>74</v>
      </c>
      <c r="L101" s="40">
        <v>21</v>
      </c>
    </row>
    <row r="102" spans="1:12" ht="14.4" x14ac:dyDescent="0.3">
      <c r="A102" s="23"/>
      <c r="B102" s="15"/>
      <c r="C102" s="11"/>
      <c r="D102" s="6"/>
      <c r="E102" s="42" t="s">
        <v>75</v>
      </c>
      <c r="F102" s="43">
        <v>10</v>
      </c>
      <c r="G102" s="43">
        <v>2.3199999999999998</v>
      </c>
      <c r="H102" s="43">
        <v>2.95</v>
      </c>
      <c r="I102" s="43">
        <v>0</v>
      </c>
      <c r="J102" s="43">
        <v>36</v>
      </c>
      <c r="K102" s="44" t="s">
        <v>76</v>
      </c>
      <c r="L102" s="43">
        <v>15</v>
      </c>
    </row>
    <row r="103" spans="1:12" ht="26.4" x14ac:dyDescent="0.3">
      <c r="A103" s="23"/>
      <c r="B103" s="15"/>
      <c r="C103" s="11"/>
      <c r="D103" s="7" t="s">
        <v>22</v>
      </c>
      <c r="E103" s="42" t="s">
        <v>70</v>
      </c>
      <c r="F103" s="43">
        <v>200</v>
      </c>
      <c r="G103" s="43">
        <v>0.3</v>
      </c>
      <c r="H103" s="43">
        <v>0</v>
      </c>
      <c r="I103" s="43">
        <v>10.58</v>
      </c>
      <c r="J103" s="43">
        <v>43.52</v>
      </c>
      <c r="K103" s="44" t="s">
        <v>69</v>
      </c>
      <c r="L103" s="43">
        <v>14</v>
      </c>
    </row>
    <row r="104" spans="1:12" ht="14.4" x14ac:dyDescent="0.3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3.16</v>
      </c>
      <c r="H104" s="43">
        <v>0.4</v>
      </c>
      <c r="I104" s="43">
        <v>19.32</v>
      </c>
      <c r="J104" s="43">
        <v>93.52</v>
      </c>
      <c r="K104" s="44" t="s">
        <v>45</v>
      </c>
      <c r="L104" s="43">
        <v>5</v>
      </c>
    </row>
    <row r="105" spans="1:12" ht="14.4" x14ac:dyDescent="0.3">
      <c r="A105" s="23"/>
      <c r="B105" s="15"/>
      <c r="C105" s="11"/>
      <c r="D105" s="7" t="s">
        <v>24</v>
      </c>
      <c r="E105" s="42" t="s">
        <v>77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 t="s">
        <v>47</v>
      </c>
      <c r="L105" s="43">
        <v>15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41">SUM(G101:G107)</f>
        <v>13.280000000000001</v>
      </c>
      <c r="H108" s="19">
        <f t="shared" si="41"/>
        <v>15.41</v>
      </c>
      <c r="I108" s="19">
        <f t="shared" si="41"/>
        <v>79.95</v>
      </c>
      <c r="J108" s="19">
        <f t="shared" si="41"/>
        <v>515.49</v>
      </c>
      <c r="K108" s="25"/>
      <c r="L108" s="19">
        <f t="shared" ref="L108" si="42">SUM(L101:L107)</f>
        <v>70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43">SUM(G109:G117)</f>
        <v>0</v>
      </c>
      <c r="H118" s="19">
        <f t="shared" si="43"/>
        <v>0</v>
      </c>
      <c r="I118" s="19">
        <f t="shared" si="43"/>
        <v>0</v>
      </c>
      <c r="J118" s="19">
        <f t="shared" si="43"/>
        <v>0</v>
      </c>
      <c r="K118" s="25"/>
      <c r="L118" s="19">
        <f t="shared" ref="L118" si="44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SUM(F108+F118)</f>
        <v>550</v>
      </c>
      <c r="G119" s="32">
        <f t="shared" ref="G119:L119" si="45">SUM(G108+G118)</f>
        <v>13.280000000000001</v>
      </c>
      <c r="H119" s="32">
        <f t="shared" si="45"/>
        <v>15.41</v>
      </c>
      <c r="I119" s="32">
        <f t="shared" si="45"/>
        <v>79.95</v>
      </c>
      <c r="J119" s="32">
        <f t="shared" si="45"/>
        <v>515.49</v>
      </c>
      <c r="K119" s="32"/>
      <c r="L119" s="32">
        <f t="shared" si="45"/>
        <v>70</v>
      </c>
    </row>
    <row r="120" spans="1:12" ht="26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80</v>
      </c>
      <c r="F120" s="40">
        <v>250</v>
      </c>
      <c r="G120" s="40">
        <v>19.53</v>
      </c>
      <c r="H120" s="40">
        <v>14.84</v>
      </c>
      <c r="I120" s="40">
        <v>28.48</v>
      </c>
      <c r="J120" s="40">
        <v>333.6</v>
      </c>
      <c r="K120" s="41" t="s">
        <v>81</v>
      </c>
      <c r="L120" s="40">
        <v>40.299999999999997</v>
      </c>
    </row>
    <row r="121" spans="1:12" ht="14.4" x14ac:dyDescent="0.3">
      <c r="A121" s="14"/>
      <c r="B121" s="15"/>
      <c r="C121" s="11"/>
      <c r="D121" s="6"/>
      <c r="E121" s="42" t="s">
        <v>49</v>
      </c>
      <c r="F121" s="43">
        <v>60</v>
      </c>
      <c r="G121" s="43">
        <v>1.63</v>
      </c>
      <c r="H121" s="43">
        <v>2.82</v>
      </c>
      <c r="I121" s="43">
        <v>8.7200000000000006</v>
      </c>
      <c r="J121" s="43">
        <v>67</v>
      </c>
      <c r="K121" s="44" t="s">
        <v>51</v>
      </c>
      <c r="L121" s="43">
        <v>9.6999999999999993</v>
      </c>
    </row>
    <row r="122" spans="1:12" ht="26.4" x14ac:dyDescent="0.3">
      <c r="A122" s="14"/>
      <c r="B122" s="15"/>
      <c r="C122" s="11"/>
      <c r="D122" s="7" t="s">
        <v>22</v>
      </c>
      <c r="E122" s="42" t="s">
        <v>70</v>
      </c>
      <c r="F122" s="43">
        <v>200</v>
      </c>
      <c r="G122" s="43">
        <v>0.3</v>
      </c>
      <c r="H122" s="43">
        <v>0</v>
      </c>
      <c r="I122" s="43">
        <v>10.58</v>
      </c>
      <c r="J122" s="43">
        <v>43.52</v>
      </c>
      <c r="K122" s="44" t="s">
        <v>52</v>
      </c>
      <c r="L122" s="43">
        <v>14</v>
      </c>
    </row>
    <row r="123" spans="1:12" ht="14.4" x14ac:dyDescent="0.3">
      <c r="A123" s="14"/>
      <c r="B123" s="15"/>
      <c r="C123" s="11"/>
      <c r="D123" s="7" t="s">
        <v>23</v>
      </c>
      <c r="E123" s="42" t="s">
        <v>44</v>
      </c>
      <c r="F123" s="43">
        <v>50</v>
      </c>
      <c r="G123" s="43">
        <v>3.95</v>
      </c>
      <c r="H123" s="43">
        <v>0.5</v>
      </c>
      <c r="I123" s="43">
        <v>24.15</v>
      </c>
      <c r="J123" s="43">
        <v>116.9</v>
      </c>
      <c r="K123" s="44" t="s">
        <v>53</v>
      </c>
      <c r="L123" s="43">
        <v>6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 t="s">
        <v>54</v>
      </c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46">SUM(G120:G126)</f>
        <v>25.41</v>
      </c>
      <c r="H127" s="19">
        <f t="shared" si="46"/>
        <v>18.16</v>
      </c>
      <c r="I127" s="19">
        <f t="shared" si="46"/>
        <v>71.930000000000007</v>
      </c>
      <c r="J127" s="19">
        <f t="shared" si="46"/>
        <v>561.02</v>
      </c>
      <c r="K127" s="25"/>
      <c r="L127" s="19">
        <f t="shared" ref="L127" si="47">SUM(L120:L126)</f>
        <v>70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48">SUM(G128:G136)</f>
        <v>0</v>
      </c>
      <c r="H137" s="19">
        <f t="shared" si="48"/>
        <v>0</v>
      </c>
      <c r="I137" s="19">
        <f t="shared" si="48"/>
        <v>0</v>
      </c>
      <c r="J137" s="19">
        <f t="shared" si="48"/>
        <v>0</v>
      </c>
      <c r="K137" s="25"/>
      <c r="L137" s="19">
        <f t="shared" ref="L137" si="49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SUM(F127+F137)</f>
        <v>560</v>
      </c>
      <c r="G138" s="32">
        <f t="shared" ref="G138:L138" si="50">SUM(G127+G137)</f>
        <v>25.41</v>
      </c>
      <c r="H138" s="32">
        <f t="shared" si="50"/>
        <v>18.16</v>
      </c>
      <c r="I138" s="32">
        <f t="shared" si="50"/>
        <v>71.930000000000007</v>
      </c>
      <c r="J138" s="32">
        <f t="shared" si="50"/>
        <v>561.02</v>
      </c>
      <c r="K138" s="32"/>
      <c r="L138" s="32">
        <f t="shared" si="50"/>
        <v>70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60</v>
      </c>
      <c r="F139" s="40">
        <v>200</v>
      </c>
      <c r="G139" s="40">
        <v>12.41</v>
      </c>
      <c r="H139" s="40">
        <v>13.41</v>
      </c>
      <c r="I139" s="40">
        <v>17.62</v>
      </c>
      <c r="J139" s="40">
        <v>264.77</v>
      </c>
      <c r="K139" s="41" t="s">
        <v>61</v>
      </c>
      <c r="L139" s="40">
        <v>38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6.4" x14ac:dyDescent="0.3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0.2</v>
      </c>
      <c r="H141" s="43">
        <v>0</v>
      </c>
      <c r="I141" s="43">
        <v>10.38</v>
      </c>
      <c r="J141" s="43">
        <v>42.32</v>
      </c>
      <c r="K141" s="44" t="s">
        <v>52</v>
      </c>
      <c r="L141" s="43">
        <v>10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44</v>
      </c>
      <c r="F142" s="43">
        <v>40</v>
      </c>
      <c r="G142" s="43">
        <v>3.16</v>
      </c>
      <c r="H142" s="43">
        <v>0.4</v>
      </c>
      <c r="I142" s="43">
        <v>19.32</v>
      </c>
      <c r="J142" s="43">
        <v>93.52</v>
      </c>
      <c r="K142" s="44" t="s">
        <v>45</v>
      </c>
      <c r="L142" s="43">
        <v>5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 t="s">
        <v>54</v>
      </c>
      <c r="E144" s="42" t="s">
        <v>64</v>
      </c>
      <c r="F144" s="43">
        <v>30</v>
      </c>
      <c r="G144" s="43">
        <v>0.33</v>
      </c>
      <c r="H144" s="43">
        <v>1.47</v>
      </c>
      <c r="I144" s="43">
        <v>23.2</v>
      </c>
      <c r="J144" s="43">
        <v>106.2</v>
      </c>
      <c r="K144" s="44" t="s">
        <v>55</v>
      </c>
      <c r="L144" s="43">
        <v>17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470</v>
      </c>
      <c r="G146" s="19">
        <f t="shared" ref="G146:J146" si="51">SUM(G139:G145)</f>
        <v>16.099999999999998</v>
      </c>
      <c r="H146" s="19">
        <f t="shared" si="51"/>
        <v>15.280000000000001</v>
      </c>
      <c r="I146" s="19">
        <f t="shared" si="51"/>
        <v>70.52</v>
      </c>
      <c r="J146" s="19">
        <f t="shared" si="51"/>
        <v>506.80999999999995</v>
      </c>
      <c r="K146" s="25"/>
      <c r="L146" s="19">
        <f t="shared" ref="L146" si="52">SUM(L139:L145)</f>
        <v>70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53">SUM(G147:G155)</f>
        <v>0</v>
      </c>
      <c r="H156" s="19">
        <f t="shared" si="53"/>
        <v>0</v>
      </c>
      <c r="I156" s="19">
        <f t="shared" si="53"/>
        <v>0</v>
      </c>
      <c r="J156" s="19">
        <f t="shared" si="53"/>
        <v>0</v>
      </c>
      <c r="K156" s="25"/>
      <c r="L156" s="19">
        <f t="shared" ref="L156" si="54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SUM(F146+F156)</f>
        <v>470</v>
      </c>
      <c r="G157" s="32">
        <f t="shared" ref="G157:L157" si="55">SUM(G146+G156)</f>
        <v>16.099999999999998</v>
      </c>
      <c r="H157" s="32">
        <f t="shared" si="55"/>
        <v>15.280000000000001</v>
      </c>
      <c r="I157" s="32">
        <f t="shared" si="55"/>
        <v>70.52</v>
      </c>
      <c r="J157" s="32">
        <f t="shared" si="55"/>
        <v>506.80999999999995</v>
      </c>
      <c r="K157" s="32"/>
      <c r="L157" s="32">
        <f t="shared" si="55"/>
        <v>70</v>
      </c>
    </row>
    <row r="158" spans="1:12" ht="26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82</v>
      </c>
      <c r="F158" s="40">
        <v>250</v>
      </c>
      <c r="G158" s="40">
        <v>20.36</v>
      </c>
      <c r="H158" s="40">
        <v>19.399999999999999</v>
      </c>
      <c r="I158" s="40">
        <v>45.2</v>
      </c>
      <c r="J158" s="40">
        <v>436.7</v>
      </c>
      <c r="K158" s="41" t="s">
        <v>72</v>
      </c>
      <c r="L158" s="40">
        <v>40</v>
      </c>
    </row>
    <row r="159" spans="1:12" ht="14.4" x14ac:dyDescent="0.3">
      <c r="A159" s="23"/>
      <c r="B159" s="15"/>
      <c r="C159" s="11"/>
      <c r="D159" s="6"/>
      <c r="E159" s="42" t="s">
        <v>62</v>
      </c>
      <c r="F159" s="43">
        <v>60</v>
      </c>
      <c r="G159" s="43">
        <v>0.7</v>
      </c>
      <c r="H159" s="43">
        <v>0.1</v>
      </c>
      <c r="I159" s="43">
        <v>2.2999999999999998</v>
      </c>
      <c r="J159" s="43">
        <v>12.8</v>
      </c>
      <c r="K159" s="44" t="s">
        <v>63</v>
      </c>
      <c r="L159" s="43">
        <v>10</v>
      </c>
    </row>
    <row r="160" spans="1:12" ht="26.4" x14ac:dyDescent="0.3">
      <c r="A160" s="23"/>
      <c r="B160" s="15"/>
      <c r="C160" s="11"/>
      <c r="D160" s="7" t="s">
        <v>22</v>
      </c>
      <c r="E160" s="42" t="s">
        <v>70</v>
      </c>
      <c r="F160" s="43">
        <v>200</v>
      </c>
      <c r="G160" s="43">
        <v>0.3</v>
      </c>
      <c r="H160" s="43">
        <v>0</v>
      </c>
      <c r="I160" s="43">
        <v>10.58</v>
      </c>
      <c r="J160" s="43">
        <v>43.52</v>
      </c>
      <c r="K160" s="44" t="s">
        <v>69</v>
      </c>
      <c r="L160" s="43">
        <v>14</v>
      </c>
    </row>
    <row r="161" spans="1:12" ht="14.4" x14ac:dyDescent="0.3">
      <c r="A161" s="23"/>
      <c r="B161" s="15"/>
      <c r="C161" s="11"/>
      <c r="D161" s="7" t="s">
        <v>23</v>
      </c>
      <c r="E161" s="42" t="s">
        <v>44</v>
      </c>
      <c r="F161" s="43">
        <v>50</v>
      </c>
      <c r="G161" s="43">
        <v>3.95</v>
      </c>
      <c r="H161" s="43">
        <v>0.5</v>
      </c>
      <c r="I161" s="43">
        <v>24.15</v>
      </c>
      <c r="J161" s="43">
        <v>116.9</v>
      </c>
      <c r="K161" s="44" t="s">
        <v>53</v>
      </c>
      <c r="L161" s="43">
        <v>6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56">SUM(G158:G164)</f>
        <v>25.31</v>
      </c>
      <c r="H165" s="19">
        <f t="shared" si="56"/>
        <v>20</v>
      </c>
      <c r="I165" s="19">
        <f t="shared" si="56"/>
        <v>82.22999999999999</v>
      </c>
      <c r="J165" s="19">
        <f t="shared" si="56"/>
        <v>609.91999999999996</v>
      </c>
      <c r="K165" s="25"/>
      <c r="L165" s="19">
        <f t="shared" ref="L165" si="57">SUM(L158:L164)</f>
        <v>70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58">SUM(G166:G174)</f>
        <v>0</v>
      </c>
      <c r="H175" s="19">
        <f t="shared" si="58"/>
        <v>0</v>
      </c>
      <c r="I175" s="19">
        <f t="shared" si="58"/>
        <v>0</v>
      </c>
      <c r="J175" s="19">
        <f t="shared" si="58"/>
        <v>0</v>
      </c>
      <c r="K175" s="25"/>
      <c r="L175" s="19">
        <f t="shared" ref="L175" si="59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SUM(F165+F175)</f>
        <v>560</v>
      </c>
      <c r="G176" s="32">
        <f t="shared" ref="G176:L176" si="60">SUM(G165+G175)</f>
        <v>25.31</v>
      </c>
      <c r="H176" s="32">
        <f t="shared" si="60"/>
        <v>20</v>
      </c>
      <c r="I176" s="32">
        <f t="shared" si="60"/>
        <v>82.22999999999999</v>
      </c>
      <c r="J176" s="32">
        <f t="shared" si="60"/>
        <v>609.91999999999996</v>
      </c>
      <c r="K176" s="32"/>
      <c r="L176" s="32">
        <f t="shared" si="60"/>
        <v>70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65</v>
      </c>
      <c r="F177" s="40">
        <v>200</v>
      </c>
      <c r="G177" s="40">
        <v>16.89</v>
      </c>
      <c r="H177" s="40">
        <v>9.86</v>
      </c>
      <c r="I177" s="40">
        <v>34.090000000000003</v>
      </c>
      <c r="J177" s="40">
        <v>302.66000000000003</v>
      </c>
      <c r="K177" s="41" t="s">
        <v>66</v>
      </c>
      <c r="L177" s="40">
        <v>30</v>
      </c>
    </row>
    <row r="178" spans="1:12" ht="14.4" x14ac:dyDescent="0.3">
      <c r="A178" s="23"/>
      <c r="B178" s="15"/>
      <c r="C178" s="11"/>
      <c r="D178" s="6"/>
      <c r="E178" s="42" t="s">
        <v>67</v>
      </c>
      <c r="F178" s="43">
        <v>60</v>
      </c>
      <c r="G178" s="43">
        <v>1.02</v>
      </c>
      <c r="H178" s="43">
        <v>3</v>
      </c>
      <c r="I178" s="43">
        <v>5.07</v>
      </c>
      <c r="J178" s="43">
        <v>51.42</v>
      </c>
      <c r="K178" s="44" t="s">
        <v>68</v>
      </c>
      <c r="L178" s="43">
        <v>21</v>
      </c>
    </row>
    <row r="179" spans="1:12" ht="26.4" x14ac:dyDescent="0.3">
      <c r="A179" s="23"/>
      <c r="B179" s="15"/>
      <c r="C179" s="11"/>
      <c r="D179" s="7" t="s">
        <v>22</v>
      </c>
      <c r="E179" s="42" t="s">
        <v>70</v>
      </c>
      <c r="F179" s="43">
        <v>200</v>
      </c>
      <c r="G179" s="43">
        <v>0.3</v>
      </c>
      <c r="H179" s="43">
        <v>0</v>
      </c>
      <c r="I179" s="43">
        <v>10.58</v>
      </c>
      <c r="J179" s="43">
        <v>43.52</v>
      </c>
      <c r="K179" s="44" t="s">
        <v>69</v>
      </c>
      <c r="L179" s="43">
        <v>14</v>
      </c>
    </row>
    <row r="180" spans="1:12" ht="14.4" x14ac:dyDescent="0.3">
      <c r="A180" s="23"/>
      <c r="B180" s="15"/>
      <c r="C180" s="11"/>
      <c r="D180" s="7" t="s">
        <v>23</v>
      </c>
      <c r="E180" s="42" t="s">
        <v>44</v>
      </c>
      <c r="F180" s="43">
        <v>40</v>
      </c>
      <c r="G180" s="43">
        <v>3.16</v>
      </c>
      <c r="H180" s="43">
        <v>0.4</v>
      </c>
      <c r="I180" s="43">
        <v>19.32</v>
      </c>
      <c r="J180" s="43">
        <v>93.52</v>
      </c>
      <c r="K180" s="44" t="s">
        <v>45</v>
      </c>
      <c r="L180" s="43">
        <v>5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 t="s">
        <v>54</v>
      </c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61">SUM(G177:G183)</f>
        <v>21.37</v>
      </c>
      <c r="H184" s="19">
        <f t="shared" si="61"/>
        <v>13.26</v>
      </c>
      <c r="I184" s="19">
        <f t="shared" si="61"/>
        <v>69.06</v>
      </c>
      <c r="J184" s="19">
        <f t="shared" si="61"/>
        <v>491.12</v>
      </c>
      <c r="K184" s="25"/>
      <c r="L184" s="19">
        <f t="shared" ref="L184" si="62">SUM(L177:L183)</f>
        <v>70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63">SUM(G185:G193)</f>
        <v>0</v>
      </c>
      <c r="H194" s="19">
        <f t="shared" si="63"/>
        <v>0</v>
      </c>
      <c r="I194" s="19">
        <f t="shared" si="63"/>
        <v>0</v>
      </c>
      <c r="J194" s="19">
        <f t="shared" si="63"/>
        <v>0</v>
      </c>
      <c r="K194" s="25"/>
      <c r="L194" s="19">
        <f t="shared" ref="L194" si="64">SUM(L185:L193)</f>
        <v>0</v>
      </c>
    </row>
    <row r="195" spans="1:12" ht="15" customHeight="1" thickBot="1" x14ac:dyDescent="0.3">
      <c r="A195" s="29">
        <f>A177</f>
        <v>2</v>
      </c>
      <c r="B195" s="30">
        <f>B177</f>
        <v>5</v>
      </c>
      <c r="C195" s="51" t="s">
        <v>4</v>
      </c>
      <c r="D195" s="54"/>
      <c r="E195" s="31"/>
      <c r="F195" s="32">
        <f>SUM(F184+F194)</f>
        <v>500</v>
      </c>
      <c r="G195" s="32">
        <f t="shared" ref="G195:L195" si="65">SUM(G184+G194)</f>
        <v>21.37</v>
      </c>
      <c r="H195" s="32">
        <f t="shared" si="65"/>
        <v>13.26</v>
      </c>
      <c r="I195" s="32">
        <f t="shared" si="65"/>
        <v>69.06</v>
      </c>
      <c r="J195" s="32">
        <f t="shared" si="65"/>
        <v>491.12</v>
      </c>
      <c r="K195" s="32"/>
      <c r="L195" s="32">
        <f t="shared" si="65"/>
        <v>70</v>
      </c>
    </row>
    <row r="196" spans="1:12" ht="13.8" thickBot="1" x14ac:dyDescent="0.3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525</v>
      </c>
      <c r="G196" s="34">
        <f>(G24+G43+G62+G81+G100+G119+G138+G157+G176+G195)/(IF(G24=0,0,1)+IF(G43=0,0,1)+IF(G62=0,0,1)+IF(G81=0,0,1)+IF(G100=0,0,1)+IF(G119=0,0,1)+IF(G138=0,0,1)+IF(G157=0,0,1)+IF(G176=0,0,1)+IF(G195=0,0,1))</f>
        <v>19.002000000000002</v>
      </c>
      <c r="H196" s="34">
        <f>(H24+H43+H62+H81+H100+H119+H138+H157+H176+H195)/(IF(H24=0,0,1)+IF(H43=0,0,1)+IF(H62=0,0,1)+IF(H81=0,0,1)+IF(H100=0,0,1)+IF(H119=0,0,1)+IF(H138=0,0,1)+IF(H157=0,0,1)+IF(H176=0,0,1)+IF(H195=0,0,1))</f>
        <v>15.629999999999999</v>
      </c>
      <c r="I196" s="34">
        <f>(I24+I43+I62+I81+I100+I119+I138+I157+I176+I195)/(IF(I24=0,0,1)+IF(I43=0,0,1)+IF(I62=0,0,1)+IF(I81=0,0,1)+IF(I100=0,0,1)+IF(I119=0,0,1)+IF(I138=0,0,1)+IF(I157=0,0,1)+IF(I176=0,0,1)+IF(I195=0,0,1))</f>
        <v>74.488000000000014</v>
      </c>
      <c r="J196" s="34">
        <f>(J24+J43+J62+J81+J100+J119+J138+J157+J176+J195)/(IF(J24=0,0,1)+IF(J43=0,0,1)+IF(J62=0,0,1)+IF(J81=0,0,1)+IF(J100=0,0,1)+IF(J119=0,0,1)+IF(J138=0,0,1)+IF(J157=0,0,1)+IF(J176=0,0,1)+IF(J195=0,0,1))</f>
        <v>521.42699999999991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70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2024-02-11T07:56:56Z</dcterms:modified>
</cp:coreProperties>
</file>